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K-1 Bienes" sheetId="1" state="visible" r:id="rId3"/>
    <sheet name="CHK-2 Presupuesto" sheetId="2" state="visible" r:id="rId4"/>
    <sheet name="CHK-3 Contratos y obras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<sst xmlns="http://schemas.openxmlformats.org/spreadsheetml/2006/main" count="167" uniqueCount="122">
  <si>
    <t xml:space="preserve">[GOBIERNO REGIONAL / MUNICIPALIDAD] DE [NOMBRE] · Comisión de Transferencia de Gestión 2026–2027</t>
  </si>
  <si>
    <t xml:space="preserve">CHK-1 · Verificación de bienes e inmuebles</t>
  </si>
  <si>
    <t xml:space="preserve">Protocolo de Verificación Triple: 1) documental frente al SIGA y la SBN, 2) física en el lugar con foto geolocalizada, 3) registral en SUNARP.</t>
  </si>
  <si>
    <t xml:space="preserve">Kit de Transferencia de Gestión 2026 · NÚCLEO · nucleo@miespaciodigital.net · Base: Ley N.° 30204, modificada por la Ley N.° 31771</t>
  </si>
  <si>
    <t xml:space="preserve">Entidad:</t>
  </si>
  <si>
    <t xml:space="preserve">Fecha de verificación:</t>
  </si>
  <si>
    <t xml:space="preserve">Responsable:</t>
  </si>
  <si>
    <t xml:space="preserve">Código de acta:</t>
  </si>
  <si>
    <t xml:space="preserve">SEMÁFORO</t>
  </si>
  <si>
    <t xml:space="preserve">VERDE</t>
  </si>
  <si>
    <t xml:space="preserve">Documentado, ubicado y registrado. Sin cargas.</t>
  </si>
  <si>
    <t xml:space="preserve">AMARILLO</t>
  </si>
  <si>
    <t xml:space="preserve">Falta título, partida, valuación o documento. Pedir que se subsane.</t>
  </si>
  <si>
    <t xml:space="preserve">ROJO</t>
  </si>
  <si>
    <t xml:space="preserve">Declarado pero no encontrado o sin respaldo. Constancia en el acta y aviso al OCI.</t>
  </si>
  <si>
    <t xml:space="preserve">NEGRO</t>
  </si>
  <si>
    <t xml:space="preserve">Faltante, destruido o transferido irregularmente. Observación grave; evaluar acciones con asesoría legal.</t>
  </si>
  <si>
    <t xml:space="preserve">N.°</t>
  </si>
  <si>
    <t xml:space="preserve">Código</t>
  </si>
  <si>
    <t xml:space="preserve">Categoría</t>
  </si>
  <si>
    <t xml:space="preserve">Área usuaria</t>
  </si>
  <si>
    <t xml:space="preserve">Descripción del bien</t>
  </si>
  <si>
    <t xml:space="preserve">Serie, placa o partida</t>
  </si>
  <si>
    <t xml:space="preserve">Estado físico</t>
  </si>
  <si>
    <t xml:space="preserve">Ubicación</t>
  </si>
  <si>
    <t xml:space="preserve">Coordenadas GPS</t>
  </si>
  <si>
    <t xml:space="preserve">Foto</t>
  </si>
  <si>
    <t xml:space="preserve">En SIGA</t>
  </si>
  <si>
    <t xml:space="preserve">En SUNARP</t>
  </si>
  <si>
    <t xml:space="preserve">Semáforo</t>
  </si>
  <si>
    <t xml:space="preserve">Observaciones</t>
  </si>
  <si>
    <t xml:space="preserve">C01-001</t>
  </si>
  <si>
    <t xml:space="preserve">Mueble</t>
  </si>
  <si>
    <t xml:space="preserve">Gerencia General</t>
  </si>
  <si>
    <t xml:space="preserve">EJEMPLO: escritorio metálico de 4 cajones</t>
  </si>
  <si>
    <t xml:space="preserve">SN-45231</t>
  </si>
  <si>
    <t xml:space="preserve">Bueno</t>
  </si>
  <si>
    <t xml:space="preserve">Sede central, oficina 201</t>
  </si>
  <si>
    <t xml:space="preserve">-7.3337, -78.1715</t>
  </si>
  <si>
    <t xml:space="preserve">Sí</t>
  </si>
  <si>
    <t xml:space="preserve">No aplica</t>
  </si>
  <si>
    <t xml:space="preserve">Fila de ejemplo: reemplácela</t>
  </si>
  <si>
    <t xml:space="preserve">Resumen</t>
  </si>
  <si>
    <t xml:space="preserve">Total verificados</t>
  </si>
  <si>
    <t xml:space="preserve">El resumen no cuenta la fila de ejemplo.</t>
  </si>
  <si>
    <t xml:space="preserve">CHK-2 · Verificación de presupuesto, finanzas e ingresos</t>
  </si>
  <si>
    <t xml:space="preserve">Compare cada monto declarado con el SIAF o con la Consulta Amigable del MEF (información pública). El semáforo se calcula solo.</t>
  </si>
  <si>
    <t xml:space="preserve">Tolerancia de diferencia</t>
  </si>
  <si>
    <t xml:space="preserve">Dato editable. Diferencias mayores se marcan en ROJO; menores, en AMARILLO; iguales, en VERDE.</t>
  </si>
  <si>
    <t xml:space="preserve">Entregable</t>
  </si>
  <si>
    <t xml:space="preserve">Formato pedido</t>
  </si>
  <si>
    <t xml:space="preserve">Dónde verificar</t>
  </si>
  <si>
    <t xml:space="preserve">Recibido</t>
  </si>
  <si>
    <t xml:space="preserve">Monto declarado (S/)</t>
  </si>
  <si>
    <t xml:space="preserve">Monto en SIAF o MEF (S/)</t>
  </si>
  <si>
    <t xml:space="preserve">Diferencia (%)</t>
  </si>
  <si>
    <t xml:space="preserve">Fecha del documento</t>
  </si>
  <si>
    <t xml:space="preserve">B-01</t>
  </si>
  <si>
    <t xml:space="preserve">Presupuesto Institucional de Apertura (PIA) y Modificado (PIM) 2026, por fuente de financiamiento</t>
  </si>
  <si>
    <t xml:space="preserve">PDF + Excel</t>
  </si>
  <si>
    <t xml:space="preserve">SIAF y Consulta Amigable del MEF</t>
  </si>
  <si>
    <t xml:space="preserve">B-02</t>
  </si>
  <si>
    <t xml:space="preserve">Ejecución presupuestal a la fecha de corte, por genérica de gasto y meta</t>
  </si>
  <si>
    <t xml:space="preserve">PDF certificado</t>
  </si>
  <si>
    <t xml:space="preserve">SIAF</t>
  </si>
  <si>
    <t xml:space="preserve">B-03</t>
  </si>
  <si>
    <t xml:space="preserve">Compromisos y devengados pendientes de pago</t>
  </si>
  <si>
    <t xml:space="preserve">B-04</t>
  </si>
  <si>
    <t xml:space="preserve">Transferencias recibidas (FONCOMUN, canon, programas e incentivos, convenios) y su ejecución</t>
  </si>
  <si>
    <t xml:space="preserve">B-05</t>
  </si>
  <si>
    <t xml:space="preserve">Estados financieros, saldos de cuentas bancarias y conciliaciones</t>
  </si>
  <si>
    <t xml:space="preserve">PDF firmado</t>
  </si>
  <si>
    <t xml:space="preserve">Contabilidad y Tesorería</t>
  </si>
  <si>
    <t xml:space="preserve">B-06</t>
  </si>
  <si>
    <t xml:space="preserve">Arqueo de caja chica y fondos fijos</t>
  </si>
  <si>
    <t xml:space="preserve">Tesorería</t>
  </si>
  <si>
    <t xml:space="preserve">B-07</t>
  </si>
  <si>
    <t xml:space="preserve">Deudas con proveedores, contratistas, SUNAT, EsSalud, AFP y por sentencias judiciales</t>
  </si>
  <si>
    <t xml:space="preserve">SIAF, SEACE y Procuraduría</t>
  </si>
  <si>
    <t xml:space="preserve">B-08</t>
  </si>
  <si>
    <t xml:space="preserve">Ingresos propios y cuentas por cobrar: en municipalidades, predial, arbitrios, licencias y multas; en gobiernos regionales, tasas y derechos</t>
  </si>
  <si>
    <t xml:space="preserve">Sistema de rentas o de recaudación</t>
  </si>
  <si>
    <t xml:space="preserve">CHK-3 · Verificación de contratos, obras e inversiones</t>
  </si>
  <si>
    <t xml:space="preserve">Sección A: recepción de los entregables de la categoría D. Sección B: cada obra, comparando el avance declarado con Infobras y el SEACE.</t>
  </si>
  <si>
    <t xml:space="preserve">Tolerancia de diferencia de avance (puntos)</t>
  </si>
  <si>
    <t xml:space="preserve">Dato editable, en puntos porcentuales.</t>
  </si>
  <si>
    <t xml:space="preserve">SECCIÓN A · Entregables de contratos, obras, inversiones y servicios</t>
  </si>
  <si>
    <t xml:space="preserve">Completo</t>
  </si>
  <si>
    <t xml:space="preserve">D-01</t>
  </si>
  <si>
    <t xml:space="preserve">Contratos de bienes y servicios vigentes con su estado de ejecución</t>
  </si>
  <si>
    <t xml:space="preserve">SEACE</t>
  </si>
  <si>
    <t xml:space="preserve">D-02</t>
  </si>
  <si>
    <t xml:space="preserve">Obras en ejecución con avance físico y financiero</t>
  </si>
  <si>
    <t xml:space="preserve">PDF + cronograma</t>
  </si>
  <si>
    <t xml:space="preserve">SEACE e Infobras</t>
  </si>
  <si>
    <t xml:space="preserve">D-03</t>
  </si>
  <si>
    <t xml:space="preserve">Obras paralizadas, en arbitraje o con controversias</t>
  </si>
  <si>
    <t xml:space="preserve">PDF</t>
  </si>
  <si>
    <t xml:space="preserve">Infobras y Procuraduría</t>
  </si>
  <si>
    <t xml:space="preserve">D-04</t>
  </si>
  <si>
    <t xml:space="preserve">Cartera de inversiones: Programa Multianual, inversiones viables y expedientes técnicos</t>
  </si>
  <si>
    <t xml:space="preserve">Banco de Inversiones (Invierte.pe)</t>
  </si>
  <si>
    <t xml:space="preserve">D-05</t>
  </si>
  <si>
    <t xml:space="preserve">Convenios vigentes con otros niveles de gobierno, otras entidades y la cooperación</t>
  </si>
  <si>
    <t xml:space="preserve">Secretaría General</t>
  </si>
  <si>
    <t xml:space="preserve">D-06</t>
  </si>
  <si>
    <t xml:space="preserve">Procesos de selección en curso, desiertos o por convocar</t>
  </si>
  <si>
    <t xml:space="preserve">D-07</t>
  </si>
  <si>
    <t xml:space="preserve">Programas sociales y sus padrones: en municipalidades, Vaso de Leche, complementación alimentaria, DEMUNA, OMAPED y CIAM; en gobiernos regionales, los programas a su cargo</t>
  </si>
  <si>
    <t xml:space="preserve">Padrones de beneficiarios</t>
  </si>
  <si>
    <t xml:space="preserve">D-08</t>
  </si>
  <si>
    <t xml:space="preserve">Servicios y unidades operativas: en municipalidades, limpieza pública, mercados, camal y agua; en gobiernos regionales, direcciones regionales sectoriales, proyectos especiales y unidades ejecutoras</t>
  </si>
  <si>
    <t xml:space="preserve">Gerencias de línea</t>
  </si>
  <si>
    <t xml:space="preserve">SECCIÓN B · Obras en ejecución, paralizadas o en arbitraje</t>
  </si>
  <si>
    <t xml:space="preserve">Obra o contrato</t>
  </si>
  <si>
    <t xml:space="preserve">Código SEACE o Infobras</t>
  </si>
  <si>
    <t xml:space="preserve">Contratista</t>
  </si>
  <si>
    <t xml:space="preserve">Monto contratado (S/)</t>
  </si>
  <si>
    <t xml:space="preserve">Avance físico declarado (%)</t>
  </si>
  <si>
    <t xml:space="preserve">Avance en Infobras (%)</t>
  </si>
  <si>
    <t xml:space="preserve">Diferencia (puntos)</t>
  </si>
  <si>
    <t xml:space="preserve">Situación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</si>
</sst>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General"/>
    <numFmt numFmtId="166" formatCode="0%"/>
    <numFmt numFmtId="167" formatCode="#,##0.00"/>
    <numFmt numFmtId="168" formatCode="0.0%"/>
    <numFmt numFmtId="169" formatCode="0.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15233A"/>
      <name val="Arial"/>
      <family val="0"/>
      <charset val="1"/>
    </font>
    <font>
      <b val="true"/>
      <sz val="14"/>
      <color rgb="FF15233A"/>
      <name val="Arial"/>
      <family val="0"/>
      <charset val="1"/>
    </font>
    <font>
      <i val="true"/>
      <sz val="9"/>
      <color rgb="FF55657C"/>
      <name val="Arial"/>
      <family val="0"/>
      <charset val="1"/>
    </font>
    <font>
      <sz val="8"/>
      <color rgb="FF55657C"/>
      <name val="Arial"/>
      <family val="0"/>
      <charset val="1"/>
    </font>
    <font>
      <b val="true"/>
      <sz val="9"/>
      <name val="Arial"/>
      <family val="0"/>
      <charset val="1"/>
    </font>
    <font>
      <b val="true"/>
      <sz val="9"/>
      <color rgb="FF15233A"/>
      <name val="Arial"/>
      <family val="0"/>
      <charset val="1"/>
    </font>
    <font>
      <sz val="9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11"/>
      <color rgb="FF15233A"/>
      <name val="Arial"/>
      <family val="0"/>
      <charset val="1"/>
    </font>
    <font>
      <i val="true"/>
      <sz val="8"/>
      <color rgb="FF55657C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b val="true"/>
      <sz val="11"/>
      <color rgb="FF0B6E78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D7F0E0"/>
        <bgColor rgb="FFCCFFFF"/>
      </patternFill>
    </fill>
    <fill>
      <patternFill patternType="solid">
        <fgColor rgb="FFFBEFC7"/>
        <bgColor rgb="FFFFFF99"/>
      </patternFill>
    </fill>
    <fill>
      <patternFill patternType="solid">
        <fgColor rgb="FFF8D4D0"/>
        <bgColor rgb="FFFBEFC7"/>
      </patternFill>
    </fill>
    <fill>
      <patternFill patternType="solid">
        <fgColor rgb="FFBFC4CC"/>
        <bgColor rgb="FFD3DAE3"/>
      </patternFill>
    </fill>
    <fill>
      <patternFill patternType="solid">
        <fgColor rgb="FF15233A"/>
        <bgColor rgb="FF003366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3DAE3"/>
      </left>
      <right style="thin">
        <color rgb="FFD3DAE3"/>
      </right>
      <top style="thin">
        <color rgb="FFD3DAE3"/>
      </top>
      <bottom style="thin">
        <color rgb="FFD3DAE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6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4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D7F0E0"/>
        </patternFill>
      </fill>
    </dxf>
    <dxf>
      <fill>
        <patternFill>
          <bgColor rgb="FFFBEFC7"/>
        </patternFill>
      </fill>
    </dxf>
    <dxf>
      <fill>
        <patternFill>
          <bgColor rgb="FFF8D4D0"/>
        </patternFill>
      </fill>
    </dxf>
    <dxf>
      <fill>
        <patternFill>
          <bgColor rgb="FFBFC4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B6E78"/>
      <rgbColor rgb="FFBFC4CC"/>
      <rgbColor rgb="FF808080"/>
      <rgbColor rgb="FF9999FF"/>
      <rgbColor rgb="FF993366"/>
      <rgbColor rgb="FFFBEFC7"/>
      <rgbColor rgb="FFCCFFFF"/>
      <rgbColor rgb="FF660066"/>
      <rgbColor rgb="FFFF8080"/>
      <rgbColor rgb="FF0066CC"/>
      <rgbColor rgb="FFD3DAE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F0E0"/>
      <rgbColor rgb="FFFFFF99"/>
      <rgbColor rgb="FF99CCFF"/>
      <rgbColor rgb="FFFF99CC"/>
      <rgbColor rgb="FFCC99FF"/>
      <rgbColor rgb="FFF8D4D0"/>
      <rgbColor rgb="FF3366FF"/>
      <rgbColor rgb="FF33CCCC"/>
      <rgbColor rgb="FF99CC00"/>
      <rgbColor rgb="FFFFCC00"/>
      <rgbColor rgb="FFFF9900"/>
      <rgbColor rgb="FFFF6600"/>
      <rgbColor rgb="FF55657C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5233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7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5" topLeftCell="A1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11"/>
    <col collapsed="false" customWidth="true" hidden="false" outlineLevel="0" max="3" min="3" style="0" width="14"/>
    <col collapsed="false" customWidth="true" hidden="false" outlineLevel="0" max="4" min="4" style="0" width="16"/>
    <col collapsed="false" customWidth="true" hidden="false" outlineLevel="0" max="5" min="5" style="0" width="30"/>
    <col collapsed="false" customWidth="true" hidden="false" outlineLevel="0" max="6" min="6" style="0" width="16"/>
    <col collapsed="false" customWidth="true" hidden="false" outlineLevel="0" max="7" min="7" style="0" width="12"/>
    <col collapsed="false" customWidth="true" hidden="false" outlineLevel="0" max="8" min="8" style="0" width="22"/>
    <col collapsed="false" customWidth="true" hidden="false" outlineLevel="0" max="9" min="9" style="0" width="16"/>
    <col collapsed="false" customWidth="true" hidden="false" outlineLevel="0" max="10" min="10" style="0" width="7"/>
    <col collapsed="false" customWidth="true" hidden="false" outlineLevel="0" max="11" min="11" style="0" width="8"/>
    <col collapsed="false" customWidth="true" hidden="false" outlineLevel="0" max="12" min="12" style="0" width="10"/>
    <col collapsed="false" customWidth="true" hidden="false" outlineLevel="0" max="13" min="13" style="0" width="11"/>
    <col collapsed="false" customWidth="true" hidden="false" outlineLevel="0" max="14" min="14" style="0" width="28"/>
  </cols>
  <sheetData>
    <row r="1" customFormat="false" ht="15" hidden="false" customHeight="false" outlineLevel="0" collapsed="false">
      <c r="A1" s="1" t="s">
        <v>0</v>
      </c>
    </row>
    <row r="2" customFormat="false" ht="17.3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15" hidden="false" customHeight="false" outlineLevel="0" collapsed="false">
      <c r="A6" s="5" t="s">
        <v>4</v>
      </c>
      <c r="E6" s="5" t="s">
        <v>5</v>
      </c>
    </row>
    <row r="7" customFormat="false" ht="15" hidden="false" customHeight="false" outlineLevel="0" collapsed="false">
      <c r="A7" s="5" t="s">
        <v>6</v>
      </c>
      <c r="E7" s="5" t="s">
        <v>7</v>
      </c>
    </row>
    <row r="9" customFormat="false" ht="15" hidden="false" customHeight="false" outlineLevel="0" collapsed="false">
      <c r="A9" s="6" t="s">
        <v>8</v>
      </c>
    </row>
    <row r="10" customFormat="false" ht="15" hidden="false" customHeight="false" outlineLevel="0" collapsed="false">
      <c r="A10" s="7" t="s">
        <v>9</v>
      </c>
      <c r="B10" s="8" t="s">
        <v>10</v>
      </c>
    </row>
    <row r="11" customFormat="false" ht="15" hidden="false" customHeight="false" outlineLevel="0" collapsed="false">
      <c r="A11" s="9" t="s">
        <v>11</v>
      </c>
      <c r="B11" s="8" t="s">
        <v>12</v>
      </c>
    </row>
    <row r="12" customFormat="false" ht="15" hidden="false" customHeight="false" outlineLevel="0" collapsed="false">
      <c r="A12" s="10" t="s">
        <v>13</v>
      </c>
      <c r="B12" s="8" t="s">
        <v>14</v>
      </c>
    </row>
    <row r="13" customFormat="false" ht="15" hidden="false" customHeight="false" outlineLevel="0" collapsed="false">
      <c r="A13" s="11" t="s">
        <v>15</v>
      </c>
      <c r="B13" s="8" t="s">
        <v>16</v>
      </c>
    </row>
    <row r="15" customFormat="false" ht="31.5" hidden="false" customHeight="true" outlineLevel="0" collapsed="false">
      <c r="A15" s="12" t="s">
        <v>17</v>
      </c>
      <c r="B15" s="12" t="s">
        <v>18</v>
      </c>
      <c r="C15" s="12" t="s">
        <v>19</v>
      </c>
      <c r="D15" s="12" t="s">
        <v>20</v>
      </c>
      <c r="E15" s="12" t="s">
        <v>21</v>
      </c>
      <c r="F15" s="12" t="s">
        <v>22</v>
      </c>
      <c r="G15" s="12" t="s">
        <v>23</v>
      </c>
      <c r="H15" s="12" t="s">
        <v>24</v>
      </c>
      <c r="I15" s="12" t="s">
        <v>25</v>
      </c>
      <c r="J15" s="12" t="s">
        <v>26</v>
      </c>
      <c r="K15" s="12" t="s">
        <v>27</v>
      </c>
      <c r="L15" s="12" t="s">
        <v>28</v>
      </c>
      <c r="M15" s="12" t="s">
        <v>29</v>
      </c>
      <c r="N15" s="12" t="s">
        <v>30</v>
      </c>
    </row>
    <row r="16" customFormat="false" ht="22.35" hidden="false" customHeight="false" outlineLevel="0" collapsed="false">
      <c r="A16" s="13" t="n">
        <v>1</v>
      </c>
      <c r="B16" s="13" t="s">
        <v>31</v>
      </c>
      <c r="C16" s="13" t="s">
        <v>32</v>
      </c>
      <c r="D16" s="13" t="s">
        <v>33</v>
      </c>
      <c r="E16" s="13" t="s">
        <v>34</v>
      </c>
      <c r="F16" s="13" t="s">
        <v>35</v>
      </c>
      <c r="G16" s="13" t="s">
        <v>36</v>
      </c>
      <c r="H16" s="13" t="s">
        <v>37</v>
      </c>
      <c r="I16" s="13" t="s">
        <v>38</v>
      </c>
      <c r="J16" s="13" t="s">
        <v>39</v>
      </c>
      <c r="K16" s="13" t="s">
        <v>39</v>
      </c>
      <c r="L16" s="13" t="s">
        <v>40</v>
      </c>
      <c r="M16" s="13" t="s">
        <v>9</v>
      </c>
      <c r="N16" s="13" t="s">
        <v>41</v>
      </c>
    </row>
    <row r="17" customFormat="false" ht="15" hidden="false" customHeight="false" outlineLevel="0" collapsed="false">
      <c r="A17" s="14" t="n">
        <v>2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customFormat="false" ht="15" hidden="false" customHeight="false" outlineLevel="0" collapsed="false">
      <c r="A18" s="14" t="n">
        <v>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customFormat="false" ht="15" hidden="false" customHeight="false" outlineLevel="0" collapsed="false">
      <c r="A19" s="14" t="n">
        <v>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customFormat="false" ht="15" hidden="false" customHeight="false" outlineLevel="0" collapsed="false">
      <c r="A20" s="14" t="n">
        <v>5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customFormat="false" ht="15" hidden="false" customHeight="false" outlineLevel="0" collapsed="false">
      <c r="A21" s="14" t="n">
        <v>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customFormat="false" ht="15" hidden="false" customHeight="false" outlineLevel="0" collapsed="false">
      <c r="A22" s="14" t="n">
        <v>7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</row>
    <row r="23" customFormat="false" ht="15" hidden="false" customHeight="false" outlineLevel="0" collapsed="false">
      <c r="A23" s="14" t="n">
        <v>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customFormat="false" ht="15" hidden="false" customHeight="false" outlineLevel="0" collapsed="false">
      <c r="A24" s="14" t="n">
        <v>9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</row>
    <row r="25" customFormat="false" ht="15" hidden="false" customHeight="false" outlineLevel="0" collapsed="false">
      <c r="A25" s="14" t="n">
        <v>10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customFormat="false" ht="15" hidden="false" customHeight="false" outlineLevel="0" collapsed="false">
      <c r="A26" s="14" t="n">
        <v>11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customFormat="false" ht="15" hidden="false" customHeight="false" outlineLevel="0" collapsed="false">
      <c r="A27" s="14" t="n">
        <v>12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customFormat="false" ht="15" hidden="false" customHeight="false" outlineLevel="0" collapsed="false">
      <c r="A28" s="14" t="n">
        <v>13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customFormat="false" ht="15" hidden="false" customHeight="false" outlineLevel="0" collapsed="false">
      <c r="A29" s="14" t="n">
        <v>14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customFormat="false" ht="15" hidden="false" customHeight="false" outlineLevel="0" collapsed="false">
      <c r="A30" s="14" t="n">
        <v>15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customFormat="false" ht="15" hidden="false" customHeight="false" outlineLevel="0" collapsed="false">
      <c r="A31" s="14" t="n">
        <v>16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customFormat="false" ht="15" hidden="false" customHeight="false" outlineLevel="0" collapsed="false">
      <c r="A32" s="14" t="n">
        <v>17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customFormat="false" ht="15" hidden="false" customHeight="false" outlineLevel="0" collapsed="false">
      <c r="A33" s="14" t="n">
        <v>18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customFormat="false" ht="15" hidden="false" customHeight="false" outlineLevel="0" collapsed="false">
      <c r="A34" s="14" t="n">
        <v>19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customFormat="false" ht="15" hidden="false" customHeight="false" outlineLevel="0" collapsed="false">
      <c r="A35" s="14" t="n">
        <v>20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customFormat="false" ht="15" hidden="false" customHeight="false" outlineLevel="0" collapsed="false">
      <c r="A36" s="14" t="n">
        <v>21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customFormat="false" ht="15" hidden="false" customHeight="false" outlineLevel="0" collapsed="false">
      <c r="A37" s="14" t="n">
        <v>22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customFormat="false" ht="15" hidden="false" customHeight="false" outlineLevel="0" collapsed="false">
      <c r="A38" s="14" t="n">
        <v>23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customFormat="false" ht="15" hidden="false" customHeight="false" outlineLevel="0" collapsed="false">
      <c r="A39" s="14" t="n">
        <v>24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customFormat="false" ht="15" hidden="false" customHeight="false" outlineLevel="0" collapsed="false">
      <c r="A40" s="14" t="n">
        <v>25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customFormat="false" ht="15" hidden="false" customHeight="false" outlineLevel="0" collapsed="false">
      <c r="A41" s="14" t="n">
        <v>26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customFormat="false" ht="15" hidden="false" customHeight="false" outlineLevel="0" collapsed="false">
      <c r="A42" s="14" t="n">
        <v>27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customFormat="false" ht="15" hidden="false" customHeight="false" outlineLevel="0" collapsed="false">
      <c r="A43" s="14" t="n">
        <v>28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customFormat="false" ht="15" hidden="false" customHeight="false" outlineLevel="0" collapsed="false">
      <c r="A44" s="14" t="n">
        <v>29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customFormat="false" ht="15" hidden="false" customHeight="false" outlineLevel="0" collapsed="false">
      <c r="A45" s="14" t="n">
        <v>30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customFormat="false" ht="15" hidden="false" customHeight="false" outlineLevel="0" collapsed="false">
      <c r="A46" s="14" t="n">
        <v>31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customFormat="false" ht="15" hidden="false" customHeight="false" outlineLevel="0" collapsed="false">
      <c r="A47" s="14" t="n">
        <v>32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customFormat="false" ht="15" hidden="false" customHeight="false" outlineLevel="0" collapsed="false">
      <c r="A48" s="14" t="n">
        <v>33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customFormat="false" ht="15" hidden="false" customHeight="false" outlineLevel="0" collapsed="false">
      <c r="A49" s="14" t="n">
        <v>34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customFormat="false" ht="15" hidden="false" customHeight="false" outlineLevel="0" collapsed="false">
      <c r="A50" s="14" t="n">
        <v>35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customFormat="false" ht="15" hidden="false" customHeight="false" outlineLevel="0" collapsed="false">
      <c r="A51" s="14" t="n">
        <v>36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customFormat="false" ht="15" hidden="false" customHeight="false" outlineLevel="0" collapsed="false">
      <c r="A52" s="14" t="n">
        <v>37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customFormat="false" ht="15" hidden="false" customHeight="false" outlineLevel="0" collapsed="false">
      <c r="A53" s="14" t="n">
        <v>38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customFormat="false" ht="15" hidden="false" customHeight="false" outlineLevel="0" collapsed="false">
      <c r="A54" s="14" t="n">
        <v>39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customFormat="false" ht="15" hidden="false" customHeight="false" outlineLevel="0" collapsed="false">
      <c r="A55" s="14" t="n">
        <v>40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 customFormat="false" ht="15" hidden="false" customHeight="false" outlineLevel="0" collapsed="false">
      <c r="A56" s="14" t="n">
        <v>41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customFormat="false" ht="15" hidden="false" customHeight="false" outlineLevel="0" collapsed="false">
      <c r="A57" s="14" t="n">
        <v>42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customFormat="false" ht="15" hidden="false" customHeight="false" outlineLevel="0" collapsed="false">
      <c r="A58" s="14" t="n">
        <v>43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customFormat="false" ht="15" hidden="false" customHeight="false" outlineLevel="0" collapsed="false">
      <c r="A59" s="14" t="n">
        <v>44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customFormat="false" ht="15" hidden="false" customHeight="false" outlineLevel="0" collapsed="false">
      <c r="A60" s="14" t="n">
        <v>45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customFormat="false" ht="15" hidden="false" customHeight="false" outlineLevel="0" collapsed="false">
      <c r="A61" s="14" t="n">
        <v>46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customFormat="false" ht="15" hidden="false" customHeight="false" outlineLevel="0" collapsed="false">
      <c r="A62" s="14" t="n">
        <v>47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 customFormat="false" ht="15" hidden="false" customHeight="false" outlineLevel="0" collapsed="false">
      <c r="A63" s="14" t="n">
        <v>48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customFormat="false" ht="15" hidden="false" customHeight="false" outlineLevel="0" collapsed="false">
      <c r="A64" s="14" t="n">
        <v>49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customFormat="false" ht="15" hidden="false" customHeight="false" outlineLevel="0" collapsed="false">
      <c r="A65" s="14" t="n">
        <v>50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7" customFormat="false" ht="15" hidden="false" customHeight="false" outlineLevel="0" collapsed="false">
      <c r="A67" s="15" t="s">
        <v>42</v>
      </c>
    </row>
    <row r="68" customFormat="false" ht="15" hidden="false" customHeight="false" outlineLevel="0" collapsed="false">
      <c r="A68" s="7" t="s">
        <v>9</v>
      </c>
      <c r="B68" s="16" t="n">
        <f aca="false">COUNTIF($M$17:$M$65,A68)</f>
        <v>0</v>
      </c>
    </row>
    <row r="69" customFormat="false" ht="15" hidden="false" customHeight="false" outlineLevel="0" collapsed="false">
      <c r="A69" s="9" t="s">
        <v>11</v>
      </c>
      <c r="B69" s="16" t="n">
        <f aca="false">COUNTIF($M$17:$M$65,A69)</f>
        <v>0</v>
      </c>
    </row>
    <row r="70" customFormat="false" ht="15" hidden="false" customHeight="false" outlineLevel="0" collapsed="false">
      <c r="A70" s="10" t="s">
        <v>13</v>
      </c>
      <c r="B70" s="16" t="n">
        <f aca="false">COUNTIF($M$17:$M$65,A70)</f>
        <v>0</v>
      </c>
    </row>
    <row r="71" customFormat="false" ht="15" hidden="false" customHeight="false" outlineLevel="0" collapsed="false">
      <c r="A71" s="11" t="s">
        <v>15</v>
      </c>
      <c r="B71" s="16" t="n">
        <f aca="false">COUNTIF($M$17:$M$65,A71)</f>
        <v>0</v>
      </c>
    </row>
    <row r="72" customFormat="false" ht="15" hidden="false" customHeight="false" outlineLevel="0" collapsed="false">
      <c r="A72" s="5" t="s">
        <v>43</v>
      </c>
      <c r="B72" s="16" t="n">
        <f aca="false">SUM(B68:B71)</f>
        <v>0</v>
      </c>
    </row>
    <row r="73" customFormat="false" ht="15" hidden="false" customHeight="false" outlineLevel="0" collapsed="false">
      <c r="A73" s="17" t="s">
        <v>44</v>
      </c>
    </row>
  </sheetData>
  <conditionalFormatting sqref="M16:M65">
    <cfRule type="expression" priority="2" aboveAverage="0" equalAverage="0" bottom="0" percent="0" rank="0" text="" dxfId="0">
      <formula>$M16="VERDE"</formula>
    </cfRule>
    <cfRule type="expression" priority="3" aboveAverage="0" equalAverage="0" bottom="0" percent="0" rank="0" text="" dxfId="1">
      <formula>$M16="AMARILLO"</formula>
    </cfRule>
    <cfRule type="expression" priority="4" aboveAverage="0" equalAverage="0" bottom="0" percent="0" rank="0" text="" dxfId="2">
      <formula>$M16="ROJO"</formula>
    </cfRule>
    <cfRule type="expression" priority="5" aboveAverage="0" equalAverage="0" bottom="0" percent="0" rank="0" text="" dxfId="3">
      <formula>$M16="NEGRO"</formula>
    </cfRule>
  </conditionalFormatting>
  <dataValidations count="4">
    <dataValidation allowBlank="false" errorStyle="stop" operator="between" showDropDown="false" showErrorMessage="false" showInputMessage="false" sqref="C16:C65" type="list">
      <formula1>"Mueble,Inmueble,Vehículo,Maquinaria,Equipo informático,Otro"</formula1>
      <formula2>0</formula2>
    </dataValidation>
    <dataValidation allowBlank="false" errorStyle="stop" operator="between" showDropDown="false" showErrorMessage="false" showInputMessage="false" sqref="G16:G65" type="list">
      <formula1>"Bueno,Regular,Malo,Inservible,No encontrado"</formula1>
      <formula2>0</formula2>
    </dataValidation>
    <dataValidation allowBlank="false" errorStyle="stop" operator="between" showDropDown="false" showErrorMessage="false" showInputMessage="false" sqref="J16:L65" type="list">
      <formula1>"Sí,No,No aplica"</formula1>
      <formula2>0</formula2>
    </dataValidation>
    <dataValidation allowBlank="false" errorStyle="stop" operator="between" showDropDown="false" showErrorMessage="false" showInputMessage="false" sqref="M16:M65" type="list">
      <formula1>"VERDE,AMARILLO,ROJO,NEGRO"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11" topLeftCell="C12" activePane="bottomRight" state="frozen"/>
      <selection pane="topLeft" activeCell="A1" activeCellId="0" sqref="A1"/>
      <selection pane="topRight" activeCell="C1" activeCellId="0" sqref="C1"/>
      <selection pane="bottomLeft" activeCell="A12" activeCellId="0" sqref="A12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42"/>
    <col collapsed="false" customWidth="true" hidden="false" outlineLevel="0" max="3" min="3" style="0" width="14"/>
    <col collapsed="false" customWidth="true" hidden="false" outlineLevel="0" max="4" min="4" style="0" width="22"/>
    <col collapsed="false" customWidth="true" hidden="false" outlineLevel="0" max="5" min="5" style="0" width="11"/>
    <col collapsed="false" customWidth="true" hidden="false" outlineLevel="0" max="6" min="6" style="0" width="16"/>
    <col collapsed="false" customWidth="true" hidden="false" outlineLevel="0" max="7" min="7" style="0" width="18"/>
    <col collapsed="false" customWidth="true" hidden="false" outlineLevel="0" max="8" min="8" style="0" width="12"/>
    <col collapsed="false" customWidth="true" hidden="false" outlineLevel="0" max="9" min="9" style="0" width="11"/>
    <col collapsed="false" customWidth="true" hidden="false" outlineLevel="0" max="10" min="10" style="0" width="14"/>
    <col collapsed="false" customWidth="true" hidden="false" outlineLevel="0" max="11" min="11" style="0" width="28"/>
  </cols>
  <sheetData>
    <row r="1" customFormat="false" ht="15" hidden="false" customHeight="false" outlineLevel="0" collapsed="false">
      <c r="A1" s="1" t="s">
        <v>0</v>
      </c>
    </row>
    <row r="2" customFormat="false" ht="17.35" hidden="false" customHeight="false" outlineLevel="0" collapsed="false">
      <c r="A2" s="2" t="s">
        <v>45</v>
      </c>
    </row>
    <row r="3" customFormat="false" ht="15" hidden="false" customHeight="false" outlineLevel="0" collapsed="false">
      <c r="A3" s="3" t="s">
        <v>46</v>
      </c>
    </row>
    <row r="4" customFormat="false" ht="15" hidden="false" customHeight="false" outlineLevel="0" collapsed="false">
      <c r="A4" s="4" t="s">
        <v>3</v>
      </c>
    </row>
    <row r="6" customFormat="false" ht="15" hidden="false" customHeight="false" outlineLevel="0" collapsed="false">
      <c r="A6" s="5" t="s">
        <v>4</v>
      </c>
      <c r="E6" s="5" t="s">
        <v>5</v>
      </c>
    </row>
    <row r="7" customFormat="false" ht="15" hidden="false" customHeight="false" outlineLevel="0" collapsed="false">
      <c r="A7" s="5" t="s">
        <v>6</v>
      </c>
      <c r="E7" s="5" t="s">
        <v>7</v>
      </c>
    </row>
    <row r="9" customFormat="false" ht="15" hidden="false" customHeight="false" outlineLevel="0" collapsed="false">
      <c r="A9" s="5" t="s">
        <v>47</v>
      </c>
      <c r="C9" s="18" t="n">
        <v>0.05</v>
      </c>
      <c r="D9" s="17" t="s">
        <v>48</v>
      </c>
    </row>
    <row r="11" customFormat="false" ht="31.5" hidden="false" customHeight="true" outlineLevel="0" collapsed="false">
      <c r="A11" s="12" t="s">
        <v>18</v>
      </c>
      <c r="B11" s="12" t="s">
        <v>49</v>
      </c>
      <c r="C11" s="12" t="s">
        <v>50</v>
      </c>
      <c r="D11" s="12" t="s">
        <v>51</v>
      </c>
      <c r="E11" s="12" t="s">
        <v>52</v>
      </c>
      <c r="F11" s="12" t="s">
        <v>53</v>
      </c>
      <c r="G11" s="12" t="s">
        <v>54</v>
      </c>
      <c r="H11" s="12" t="s">
        <v>55</v>
      </c>
      <c r="I11" s="12" t="s">
        <v>29</v>
      </c>
      <c r="J11" s="12" t="s">
        <v>56</v>
      </c>
      <c r="K11" s="12" t="s">
        <v>30</v>
      </c>
    </row>
    <row r="12" customFormat="false" ht="22.35" hidden="false" customHeight="false" outlineLevel="0" collapsed="false">
      <c r="A12" s="19" t="s">
        <v>57</v>
      </c>
      <c r="B12" s="14" t="s">
        <v>58</v>
      </c>
      <c r="C12" s="14" t="s">
        <v>59</v>
      </c>
      <c r="D12" s="14" t="s">
        <v>60</v>
      </c>
      <c r="E12" s="14"/>
      <c r="F12" s="20"/>
      <c r="G12" s="20"/>
      <c r="H12" s="21" t="str">
        <f aca="false">IF(OR(F12="",G12="",G12=0),"",ABS(F12-G12)/G12)</f>
        <v/>
      </c>
      <c r="I12" s="14" t="str">
        <f aca="false">IF(H12="","",IF(H12&gt;$C$9,"ROJO",IF(H12&gt;0,"AMARILLO","VERDE")))</f>
        <v/>
      </c>
      <c r="J12" s="14"/>
      <c r="K12" s="14"/>
    </row>
    <row r="13" customFormat="false" ht="22.35" hidden="false" customHeight="false" outlineLevel="0" collapsed="false">
      <c r="A13" s="19" t="s">
        <v>61</v>
      </c>
      <c r="B13" s="14" t="s">
        <v>62</v>
      </c>
      <c r="C13" s="14" t="s">
        <v>63</v>
      </c>
      <c r="D13" s="14" t="s">
        <v>64</v>
      </c>
      <c r="E13" s="14"/>
      <c r="F13" s="20"/>
      <c r="G13" s="20"/>
      <c r="H13" s="21" t="str">
        <f aca="false">IF(OR(F13="",G13="",G13=0),"",ABS(F13-G13)/G13)</f>
        <v/>
      </c>
      <c r="I13" s="14" t="str">
        <f aca="false">IF(H13="","",IF(H13&gt;$C$9,"ROJO",IF(H13&gt;0,"AMARILLO","VERDE")))</f>
        <v/>
      </c>
      <c r="J13" s="14"/>
      <c r="K13" s="14"/>
    </row>
    <row r="14" customFormat="false" ht="15" hidden="false" customHeight="false" outlineLevel="0" collapsed="false">
      <c r="A14" s="19" t="s">
        <v>65</v>
      </c>
      <c r="B14" s="14" t="s">
        <v>66</v>
      </c>
      <c r="C14" s="14" t="s">
        <v>59</v>
      </c>
      <c r="D14" s="14" t="s">
        <v>64</v>
      </c>
      <c r="E14" s="14"/>
      <c r="F14" s="20"/>
      <c r="G14" s="20"/>
      <c r="H14" s="21" t="str">
        <f aca="false">IF(OR(F14="",G14="",G14=0),"",ABS(F14-G14)/G14)</f>
        <v/>
      </c>
      <c r="I14" s="14" t="str">
        <f aca="false">IF(H14="","",IF(H14&gt;$C$9,"ROJO",IF(H14&gt;0,"AMARILLO","VERDE")))</f>
        <v/>
      </c>
      <c r="J14" s="14"/>
      <c r="K14" s="14"/>
    </row>
    <row r="15" customFormat="false" ht="22.35" hidden="false" customHeight="false" outlineLevel="0" collapsed="false">
      <c r="A15" s="19" t="s">
        <v>67</v>
      </c>
      <c r="B15" s="14" t="s">
        <v>68</v>
      </c>
      <c r="C15" s="14" t="s">
        <v>59</v>
      </c>
      <c r="D15" s="14" t="s">
        <v>60</v>
      </c>
      <c r="E15" s="14"/>
      <c r="F15" s="20"/>
      <c r="G15" s="20"/>
      <c r="H15" s="21" t="str">
        <f aca="false">IF(OR(F15="",G15="",G15=0),"",ABS(F15-G15)/G15)</f>
        <v/>
      </c>
      <c r="I15" s="14" t="str">
        <f aca="false">IF(H15="","",IF(H15&gt;$C$9,"ROJO",IF(H15&gt;0,"AMARILLO","VERDE")))</f>
        <v/>
      </c>
      <c r="J15" s="14"/>
      <c r="K15" s="14"/>
    </row>
    <row r="16" customFormat="false" ht="22.35" hidden="false" customHeight="false" outlineLevel="0" collapsed="false">
      <c r="A16" s="19" t="s">
        <v>69</v>
      </c>
      <c r="B16" s="14" t="s">
        <v>70</v>
      </c>
      <c r="C16" s="14" t="s">
        <v>71</v>
      </c>
      <c r="D16" s="14" t="s">
        <v>72</v>
      </c>
      <c r="E16" s="14"/>
      <c r="F16" s="20"/>
      <c r="G16" s="20"/>
      <c r="H16" s="21" t="str">
        <f aca="false">IF(OR(F16="",G16="",G16=0),"",ABS(F16-G16)/G16)</f>
        <v/>
      </c>
      <c r="I16" s="14" t="str">
        <f aca="false">IF(H16="","",IF(H16&gt;$C$9,"ROJO",IF(H16&gt;0,"AMARILLO","VERDE")))</f>
        <v/>
      </c>
      <c r="J16" s="14"/>
      <c r="K16" s="14"/>
    </row>
    <row r="17" customFormat="false" ht="15" hidden="false" customHeight="false" outlineLevel="0" collapsed="false">
      <c r="A17" s="19" t="s">
        <v>73</v>
      </c>
      <c r="B17" s="14" t="s">
        <v>74</v>
      </c>
      <c r="C17" s="14" t="s">
        <v>71</v>
      </c>
      <c r="D17" s="14" t="s">
        <v>75</v>
      </c>
      <c r="E17" s="14"/>
      <c r="F17" s="20"/>
      <c r="G17" s="20"/>
      <c r="H17" s="21" t="str">
        <f aca="false">IF(OR(F17="",G17="",G17=0),"",ABS(F17-G17)/G17)</f>
        <v/>
      </c>
      <c r="I17" s="14" t="str">
        <f aca="false">IF(H17="","",IF(H17&gt;$C$9,"ROJO",IF(H17&gt;0,"AMARILLO","VERDE")))</f>
        <v/>
      </c>
      <c r="J17" s="14"/>
      <c r="K17" s="14"/>
    </row>
    <row r="18" customFormat="false" ht="22.35" hidden="false" customHeight="false" outlineLevel="0" collapsed="false">
      <c r="A18" s="19" t="s">
        <v>76</v>
      </c>
      <c r="B18" s="14" t="s">
        <v>77</v>
      </c>
      <c r="C18" s="14" t="s">
        <v>59</v>
      </c>
      <c r="D18" s="14" t="s">
        <v>78</v>
      </c>
      <c r="E18" s="14"/>
      <c r="F18" s="20"/>
      <c r="G18" s="20"/>
      <c r="H18" s="21" t="str">
        <f aca="false">IF(OR(F18="",G18="",G18=0),"",ABS(F18-G18)/G18)</f>
        <v/>
      </c>
      <c r="I18" s="14" t="str">
        <f aca="false">IF(H18="","",IF(H18&gt;$C$9,"ROJO",IF(H18&gt;0,"AMARILLO","VERDE")))</f>
        <v/>
      </c>
      <c r="J18" s="14"/>
      <c r="K18" s="14"/>
    </row>
    <row r="19" customFormat="false" ht="32.8" hidden="false" customHeight="false" outlineLevel="0" collapsed="false">
      <c r="A19" s="19" t="s">
        <v>79</v>
      </c>
      <c r="B19" s="14" t="s">
        <v>80</v>
      </c>
      <c r="C19" s="14" t="s">
        <v>59</v>
      </c>
      <c r="D19" s="14" t="s">
        <v>81</v>
      </c>
      <c r="E19" s="14"/>
      <c r="F19" s="20"/>
      <c r="G19" s="20"/>
      <c r="H19" s="21" t="str">
        <f aca="false">IF(OR(F19="",G19="",G19=0),"",ABS(F19-G19)/G19)</f>
        <v/>
      </c>
      <c r="I19" s="14" t="str">
        <f aca="false">IF(H19="","",IF(H19&gt;$C$9,"ROJO",IF(H19&gt;0,"AMARILLO","VERDE")))</f>
        <v/>
      </c>
      <c r="J19" s="14"/>
      <c r="K19" s="14"/>
    </row>
  </sheetData>
  <conditionalFormatting sqref="I12:I19">
    <cfRule type="expression" priority="2" aboveAverage="0" equalAverage="0" bottom="0" percent="0" rank="0" text="" dxfId="0">
      <formula>$I12="VERDE"</formula>
    </cfRule>
    <cfRule type="expression" priority="3" aboveAverage="0" equalAverage="0" bottom="0" percent="0" rank="0" text="" dxfId="1">
      <formula>$I12="AMARILLO"</formula>
    </cfRule>
    <cfRule type="expression" priority="4" aboveAverage="0" equalAverage="0" bottom="0" percent="0" rank="0" text="" dxfId="2">
      <formula>$I12="ROJO"</formula>
    </cfRule>
    <cfRule type="expression" priority="5" aboveAverage="0" equalAverage="0" bottom="0" percent="0" rank="0" text="" dxfId="3">
      <formula>$I12="NEGRO"</formula>
    </cfRule>
  </conditionalFormatting>
  <dataValidations count="1">
    <dataValidation allowBlank="false" errorStyle="stop" operator="between" showDropDown="false" showErrorMessage="false" showInputMessage="false" sqref="E12:E19" type="list">
      <formula1>"Sí,No,Incompleto"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40"/>
    <col collapsed="false" customWidth="true" hidden="false" outlineLevel="0" max="3" min="3" style="0" width="16"/>
    <col collapsed="false" customWidth="true" hidden="false" outlineLevel="0" max="4" min="4" style="0" width="20"/>
    <col collapsed="false" customWidth="true" hidden="false" outlineLevel="0" max="5" min="5" style="0" width="15"/>
    <col collapsed="false" customWidth="true" hidden="false" outlineLevel="0" max="7" min="6" style="0" width="14"/>
    <col collapsed="false" customWidth="true" hidden="false" outlineLevel="0" max="8" min="8" style="0" width="12"/>
    <col collapsed="false" customWidth="true" hidden="false" outlineLevel="0" max="9" min="9" style="0" width="11"/>
    <col collapsed="false" customWidth="true" hidden="false" outlineLevel="0" max="10" min="10" style="0" width="18"/>
    <col collapsed="false" customWidth="true" hidden="false" outlineLevel="0" max="11" min="11" style="0" width="28"/>
  </cols>
  <sheetData>
    <row r="1" customFormat="false" ht="15" hidden="false" customHeight="false" outlineLevel="0" collapsed="false">
      <c r="A1" s="1" t="s">
        <v>0</v>
      </c>
    </row>
    <row r="2" customFormat="false" ht="17.35" hidden="false" customHeight="false" outlineLevel="0" collapsed="false">
      <c r="A2" s="2" t="s">
        <v>82</v>
      </c>
    </row>
    <row r="3" customFormat="false" ht="15" hidden="false" customHeight="false" outlineLevel="0" collapsed="false">
      <c r="A3" s="3" t="s">
        <v>83</v>
      </c>
    </row>
    <row r="4" customFormat="false" ht="15" hidden="false" customHeight="false" outlineLevel="0" collapsed="false">
      <c r="A4" s="4" t="s">
        <v>3</v>
      </c>
    </row>
    <row r="6" customFormat="false" ht="15" hidden="false" customHeight="false" outlineLevel="0" collapsed="false">
      <c r="A6" s="5" t="s">
        <v>4</v>
      </c>
      <c r="E6" s="5" t="s">
        <v>5</v>
      </c>
    </row>
    <row r="7" customFormat="false" ht="15" hidden="false" customHeight="false" outlineLevel="0" collapsed="false">
      <c r="A7" s="5" t="s">
        <v>6</v>
      </c>
      <c r="E7" s="5" t="s">
        <v>7</v>
      </c>
    </row>
    <row r="9" customFormat="false" ht="15" hidden="false" customHeight="false" outlineLevel="0" collapsed="false">
      <c r="A9" s="5" t="s">
        <v>84</v>
      </c>
      <c r="C9" s="22" t="n">
        <v>5</v>
      </c>
      <c r="D9" s="17" t="s">
        <v>85</v>
      </c>
    </row>
    <row r="11" customFormat="false" ht="15" hidden="false" customHeight="false" outlineLevel="0" collapsed="false">
      <c r="A11" s="23" t="s">
        <v>86</v>
      </c>
    </row>
    <row r="12" customFormat="false" ht="31.5" hidden="false" customHeight="true" outlineLevel="0" collapsed="false">
      <c r="A12" s="12" t="s">
        <v>18</v>
      </c>
      <c r="B12" s="12" t="s">
        <v>49</v>
      </c>
      <c r="C12" s="12" t="s">
        <v>50</v>
      </c>
      <c r="D12" s="12" t="s">
        <v>51</v>
      </c>
      <c r="E12" s="12" t="s">
        <v>52</v>
      </c>
      <c r="F12" s="12" t="s">
        <v>87</v>
      </c>
      <c r="G12" s="12" t="s">
        <v>56</v>
      </c>
      <c r="H12" s="12" t="s">
        <v>30</v>
      </c>
    </row>
    <row r="13" customFormat="false" ht="22.35" hidden="false" customHeight="false" outlineLevel="0" collapsed="false">
      <c r="A13" s="19" t="s">
        <v>88</v>
      </c>
      <c r="B13" s="14" t="s">
        <v>89</v>
      </c>
      <c r="C13" s="14" t="s">
        <v>59</v>
      </c>
      <c r="D13" s="14" t="s">
        <v>90</v>
      </c>
      <c r="E13" s="14"/>
      <c r="F13" s="14"/>
      <c r="G13" s="14"/>
      <c r="H13" s="14"/>
    </row>
    <row r="14" customFormat="false" ht="15" hidden="false" customHeight="false" outlineLevel="0" collapsed="false">
      <c r="A14" s="19" t="s">
        <v>91</v>
      </c>
      <c r="B14" s="14" t="s">
        <v>92</v>
      </c>
      <c r="C14" s="14" t="s">
        <v>93</v>
      </c>
      <c r="D14" s="14" t="s">
        <v>94</v>
      </c>
      <c r="E14" s="14"/>
      <c r="F14" s="14"/>
      <c r="G14" s="14"/>
      <c r="H14" s="14"/>
    </row>
    <row r="15" customFormat="false" ht="15" hidden="false" customHeight="false" outlineLevel="0" collapsed="false">
      <c r="A15" s="19" t="s">
        <v>95</v>
      </c>
      <c r="B15" s="14" t="s">
        <v>96</v>
      </c>
      <c r="C15" s="14" t="s">
        <v>97</v>
      </c>
      <c r="D15" s="14" t="s">
        <v>98</v>
      </c>
      <c r="E15" s="14"/>
      <c r="F15" s="14"/>
      <c r="G15" s="14"/>
      <c r="H15" s="14"/>
    </row>
    <row r="16" customFormat="false" ht="22.35" hidden="false" customHeight="false" outlineLevel="0" collapsed="false">
      <c r="A16" s="19" t="s">
        <v>99</v>
      </c>
      <c r="B16" s="14" t="s">
        <v>100</v>
      </c>
      <c r="C16" s="14" t="s">
        <v>59</v>
      </c>
      <c r="D16" s="14" t="s">
        <v>101</v>
      </c>
      <c r="E16" s="14"/>
      <c r="F16" s="14"/>
      <c r="G16" s="14"/>
      <c r="H16" s="14"/>
    </row>
    <row r="17" customFormat="false" ht="22.35" hidden="false" customHeight="false" outlineLevel="0" collapsed="false">
      <c r="A17" s="19" t="s">
        <v>102</v>
      </c>
      <c r="B17" s="14" t="s">
        <v>103</v>
      </c>
      <c r="C17" s="14" t="s">
        <v>97</v>
      </c>
      <c r="D17" s="14" t="s">
        <v>104</v>
      </c>
      <c r="E17" s="14"/>
      <c r="F17" s="14"/>
      <c r="G17" s="14"/>
      <c r="H17" s="14"/>
    </row>
    <row r="18" customFormat="false" ht="22.35" hidden="false" customHeight="false" outlineLevel="0" collapsed="false">
      <c r="A18" s="19" t="s">
        <v>105</v>
      </c>
      <c r="B18" s="14" t="s">
        <v>106</v>
      </c>
      <c r="C18" s="14" t="s">
        <v>97</v>
      </c>
      <c r="D18" s="14" t="s">
        <v>90</v>
      </c>
      <c r="E18" s="14"/>
      <c r="F18" s="14"/>
      <c r="G18" s="14"/>
      <c r="H18" s="14"/>
    </row>
    <row r="19" customFormat="false" ht="43.25" hidden="false" customHeight="false" outlineLevel="0" collapsed="false">
      <c r="A19" s="19" t="s">
        <v>107</v>
      </c>
      <c r="B19" s="14" t="s">
        <v>108</v>
      </c>
      <c r="C19" s="14" t="s">
        <v>59</v>
      </c>
      <c r="D19" s="14" t="s">
        <v>109</v>
      </c>
      <c r="E19" s="14"/>
      <c r="F19" s="14"/>
      <c r="G19" s="14"/>
      <c r="H19" s="14"/>
    </row>
    <row r="20" customFormat="false" ht="53.7" hidden="false" customHeight="false" outlineLevel="0" collapsed="false">
      <c r="A20" s="19" t="s">
        <v>110</v>
      </c>
      <c r="B20" s="14" t="s">
        <v>111</v>
      </c>
      <c r="C20" s="14" t="s">
        <v>97</v>
      </c>
      <c r="D20" s="14" t="s">
        <v>112</v>
      </c>
      <c r="E20" s="14"/>
      <c r="F20" s="14"/>
      <c r="G20" s="14"/>
      <c r="H20" s="14"/>
    </row>
    <row r="22" customFormat="false" ht="15" hidden="false" customHeight="false" outlineLevel="0" collapsed="false">
      <c r="A22" s="23" t="s">
        <v>113</v>
      </c>
    </row>
    <row r="23" customFormat="false" ht="31.5" hidden="false" customHeight="true" outlineLevel="0" collapsed="false">
      <c r="A23" s="12" t="s">
        <v>17</v>
      </c>
      <c r="B23" s="12" t="s">
        <v>114</v>
      </c>
      <c r="C23" s="12" t="s">
        <v>115</v>
      </c>
      <c r="D23" s="12" t="s">
        <v>116</v>
      </c>
      <c r="E23" s="12" t="s">
        <v>117</v>
      </c>
      <c r="F23" s="12" t="s">
        <v>118</v>
      </c>
      <c r="G23" s="12" t="s">
        <v>119</v>
      </c>
      <c r="H23" s="12" t="s">
        <v>120</v>
      </c>
      <c r="I23" s="12" t="s">
        <v>29</v>
      </c>
      <c r="J23" s="12" t="s">
        <v>121</v>
      </c>
      <c r="K23" s="12" t="s">
        <v>30</v>
      </c>
    </row>
    <row r="24" customFormat="false" ht="15" hidden="false" customHeight="false" outlineLevel="0" collapsed="false">
      <c r="A24" s="14" t="n">
        <v>1</v>
      </c>
      <c r="B24" s="14"/>
      <c r="C24" s="14"/>
      <c r="D24" s="14"/>
      <c r="E24" s="20"/>
      <c r="F24" s="14"/>
      <c r="G24" s="14"/>
      <c r="H24" s="24" t="str">
        <f aca="false">IF(OR(F24="",G24=""),"",ABS(F24-G24))</f>
        <v/>
      </c>
      <c r="I24" s="14" t="str">
        <f aca="false">IF(H24="","",IF(H24&gt;$C$9,"ROJO",IF(H24&gt;0,"AMARILLO","VERDE")))</f>
        <v/>
      </c>
      <c r="J24" s="14"/>
      <c r="K24" s="14"/>
    </row>
    <row r="25" customFormat="false" ht="15" hidden="false" customHeight="false" outlineLevel="0" collapsed="false">
      <c r="A25" s="14" t="n">
        <v>2</v>
      </c>
      <c r="B25" s="14"/>
      <c r="C25" s="14"/>
      <c r="D25" s="14"/>
      <c r="E25" s="20"/>
      <c r="F25" s="14"/>
      <c r="G25" s="14"/>
      <c r="H25" s="24" t="str">
        <f aca="false">IF(OR(F25="",G25=""),"",ABS(F25-G25))</f>
        <v/>
      </c>
      <c r="I25" s="14" t="str">
        <f aca="false">IF(H25="","",IF(H25&gt;$C$9,"ROJO",IF(H25&gt;0,"AMARILLO","VERDE")))</f>
        <v/>
      </c>
      <c r="J25" s="14"/>
      <c r="K25" s="14"/>
    </row>
    <row r="26" customFormat="false" ht="15" hidden="false" customHeight="false" outlineLevel="0" collapsed="false">
      <c r="A26" s="14" t="n">
        <v>3</v>
      </c>
      <c r="B26" s="14"/>
      <c r="C26" s="14"/>
      <c r="D26" s="14"/>
      <c r="E26" s="20"/>
      <c r="F26" s="14"/>
      <c r="G26" s="14"/>
      <c r="H26" s="24" t="str">
        <f aca="false">IF(OR(F26="",G26=""),"",ABS(F26-G26))</f>
        <v/>
      </c>
      <c r="I26" s="14" t="str">
        <f aca="false">IF(H26="","",IF(H26&gt;$C$9,"ROJO",IF(H26&gt;0,"AMARILLO","VERDE")))</f>
        <v/>
      </c>
      <c r="J26" s="14"/>
      <c r="K26" s="14"/>
    </row>
    <row r="27" customFormat="false" ht="15" hidden="false" customHeight="false" outlineLevel="0" collapsed="false">
      <c r="A27" s="14" t="n">
        <v>4</v>
      </c>
      <c r="B27" s="14"/>
      <c r="C27" s="14"/>
      <c r="D27" s="14"/>
      <c r="E27" s="20"/>
      <c r="F27" s="14"/>
      <c r="G27" s="14"/>
      <c r="H27" s="24" t="str">
        <f aca="false">IF(OR(F27="",G27=""),"",ABS(F27-G27))</f>
        <v/>
      </c>
      <c r="I27" s="14" t="str">
        <f aca="false">IF(H27="","",IF(H27&gt;$C$9,"ROJO",IF(H27&gt;0,"AMARILLO","VERDE")))</f>
        <v/>
      </c>
      <c r="J27" s="14"/>
      <c r="K27" s="14"/>
    </row>
    <row r="28" customFormat="false" ht="15" hidden="false" customHeight="false" outlineLevel="0" collapsed="false">
      <c r="A28" s="14" t="n">
        <v>5</v>
      </c>
      <c r="B28" s="14"/>
      <c r="C28" s="14"/>
      <c r="D28" s="14"/>
      <c r="E28" s="20"/>
      <c r="F28" s="14"/>
      <c r="G28" s="14"/>
      <c r="H28" s="24" t="str">
        <f aca="false">IF(OR(F28="",G28=""),"",ABS(F28-G28))</f>
        <v/>
      </c>
      <c r="I28" s="14" t="str">
        <f aca="false">IF(H28="","",IF(H28&gt;$C$9,"ROJO",IF(H28&gt;0,"AMARILLO","VERDE")))</f>
        <v/>
      </c>
      <c r="J28" s="14"/>
      <c r="K28" s="14"/>
    </row>
    <row r="29" customFormat="false" ht="15" hidden="false" customHeight="false" outlineLevel="0" collapsed="false">
      <c r="A29" s="14" t="n">
        <v>6</v>
      </c>
      <c r="B29" s="14"/>
      <c r="C29" s="14"/>
      <c r="D29" s="14"/>
      <c r="E29" s="20"/>
      <c r="F29" s="14"/>
      <c r="G29" s="14"/>
      <c r="H29" s="24" t="str">
        <f aca="false">IF(OR(F29="",G29=""),"",ABS(F29-G29))</f>
        <v/>
      </c>
      <c r="I29" s="14" t="str">
        <f aca="false">IF(H29="","",IF(H29&gt;$C$9,"ROJO",IF(H29&gt;0,"AMARILLO","VERDE")))</f>
        <v/>
      </c>
      <c r="J29" s="14"/>
      <c r="K29" s="14"/>
    </row>
    <row r="30" customFormat="false" ht="15" hidden="false" customHeight="false" outlineLevel="0" collapsed="false">
      <c r="A30" s="14" t="n">
        <v>7</v>
      </c>
      <c r="B30" s="14"/>
      <c r="C30" s="14"/>
      <c r="D30" s="14"/>
      <c r="E30" s="20"/>
      <c r="F30" s="14"/>
      <c r="G30" s="14"/>
      <c r="H30" s="24" t="str">
        <f aca="false">IF(OR(F30="",G30=""),"",ABS(F30-G30))</f>
        <v/>
      </c>
      <c r="I30" s="14" t="str">
        <f aca="false">IF(H30="","",IF(H30&gt;$C$9,"ROJO",IF(H30&gt;0,"AMARILLO","VERDE")))</f>
        <v/>
      </c>
      <c r="J30" s="14"/>
      <c r="K30" s="14"/>
    </row>
    <row r="31" customFormat="false" ht="15" hidden="false" customHeight="false" outlineLevel="0" collapsed="false">
      <c r="A31" s="14" t="n">
        <v>8</v>
      </c>
      <c r="B31" s="14"/>
      <c r="C31" s="14"/>
      <c r="D31" s="14"/>
      <c r="E31" s="20"/>
      <c r="F31" s="14"/>
      <c r="G31" s="14"/>
      <c r="H31" s="24" t="str">
        <f aca="false">IF(OR(F31="",G31=""),"",ABS(F31-G31))</f>
        <v/>
      </c>
      <c r="I31" s="14" t="str">
        <f aca="false">IF(H31="","",IF(H31&gt;$C$9,"ROJO",IF(H31&gt;0,"AMARILLO","VERDE")))</f>
        <v/>
      </c>
      <c r="J31" s="14"/>
      <c r="K31" s="14"/>
    </row>
    <row r="32" customFormat="false" ht="15" hidden="false" customHeight="false" outlineLevel="0" collapsed="false">
      <c r="A32" s="14" t="n">
        <v>9</v>
      </c>
      <c r="B32" s="14"/>
      <c r="C32" s="14"/>
      <c r="D32" s="14"/>
      <c r="E32" s="20"/>
      <c r="F32" s="14"/>
      <c r="G32" s="14"/>
      <c r="H32" s="24" t="str">
        <f aca="false">IF(OR(F32="",G32=""),"",ABS(F32-G32))</f>
        <v/>
      </c>
      <c r="I32" s="14" t="str">
        <f aca="false">IF(H32="","",IF(H32&gt;$C$9,"ROJO",IF(H32&gt;0,"AMARILLO","VERDE")))</f>
        <v/>
      </c>
      <c r="J32" s="14"/>
      <c r="K32" s="14"/>
    </row>
    <row r="33" customFormat="false" ht="15" hidden="false" customHeight="false" outlineLevel="0" collapsed="false">
      <c r="A33" s="14" t="n">
        <v>10</v>
      </c>
      <c r="B33" s="14"/>
      <c r="C33" s="14"/>
      <c r="D33" s="14"/>
      <c r="E33" s="20"/>
      <c r="F33" s="14"/>
      <c r="G33" s="14"/>
      <c r="H33" s="24" t="str">
        <f aca="false">IF(OR(F33="",G33=""),"",ABS(F33-G33))</f>
        <v/>
      </c>
      <c r="I33" s="14" t="str">
        <f aca="false">IF(H33="","",IF(H33&gt;$C$9,"ROJO",IF(H33&gt;0,"AMARILLO","VERDE")))</f>
        <v/>
      </c>
      <c r="J33" s="14"/>
      <c r="K33" s="14"/>
    </row>
    <row r="34" customFormat="false" ht="15" hidden="false" customHeight="false" outlineLevel="0" collapsed="false">
      <c r="A34" s="14" t="n">
        <v>11</v>
      </c>
      <c r="B34" s="14"/>
      <c r="C34" s="14"/>
      <c r="D34" s="14"/>
      <c r="E34" s="20"/>
      <c r="F34" s="14"/>
      <c r="G34" s="14"/>
      <c r="H34" s="24" t="str">
        <f aca="false">IF(OR(F34="",G34=""),"",ABS(F34-G34))</f>
        <v/>
      </c>
      <c r="I34" s="14" t="str">
        <f aca="false">IF(H34="","",IF(H34&gt;$C$9,"ROJO",IF(H34&gt;0,"AMARILLO","VERDE")))</f>
        <v/>
      </c>
      <c r="J34" s="14"/>
      <c r="K34" s="14"/>
    </row>
    <row r="35" customFormat="false" ht="15" hidden="false" customHeight="false" outlineLevel="0" collapsed="false">
      <c r="A35" s="14" t="n">
        <v>12</v>
      </c>
      <c r="B35" s="14"/>
      <c r="C35" s="14"/>
      <c r="D35" s="14"/>
      <c r="E35" s="20"/>
      <c r="F35" s="14"/>
      <c r="G35" s="14"/>
      <c r="H35" s="24" t="str">
        <f aca="false">IF(OR(F35="",G35=""),"",ABS(F35-G35))</f>
        <v/>
      </c>
      <c r="I35" s="14" t="str">
        <f aca="false">IF(H35="","",IF(H35&gt;$C$9,"ROJO",IF(H35&gt;0,"AMARILLO","VERDE")))</f>
        <v/>
      </c>
      <c r="J35" s="14"/>
      <c r="K35" s="14"/>
    </row>
    <row r="36" customFormat="false" ht="15" hidden="false" customHeight="false" outlineLevel="0" collapsed="false">
      <c r="A36" s="14" t="n">
        <v>13</v>
      </c>
      <c r="B36" s="14"/>
      <c r="C36" s="14"/>
      <c r="D36" s="14"/>
      <c r="E36" s="20"/>
      <c r="F36" s="14"/>
      <c r="G36" s="14"/>
      <c r="H36" s="24" t="str">
        <f aca="false">IF(OR(F36="",G36=""),"",ABS(F36-G36))</f>
        <v/>
      </c>
      <c r="I36" s="14" t="str">
        <f aca="false">IF(H36="","",IF(H36&gt;$C$9,"ROJO",IF(H36&gt;0,"AMARILLO","VERDE")))</f>
        <v/>
      </c>
      <c r="J36" s="14"/>
      <c r="K36" s="14"/>
    </row>
    <row r="37" customFormat="false" ht="15" hidden="false" customHeight="false" outlineLevel="0" collapsed="false">
      <c r="A37" s="14" t="n">
        <v>14</v>
      </c>
      <c r="B37" s="14"/>
      <c r="C37" s="14"/>
      <c r="D37" s="14"/>
      <c r="E37" s="20"/>
      <c r="F37" s="14"/>
      <c r="G37" s="14"/>
      <c r="H37" s="24" t="str">
        <f aca="false">IF(OR(F37="",G37=""),"",ABS(F37-G37))</f>
        <v/>
      </c>
      <c r="I37" s="14" t="str">
        <f aca="false">IF(H37="","",IF(H37&gt;$C$9,"ROJO",IF(H37&gt;0,"AMARILLO","VERDE")))</f>
        <v/>
      </c>
      <c r="J37" s="14"/>
      <c r="K37" s="14"/>
    </row>
    <row r="38" customFormat="false" ht="15" hidden="false" customHeight="false" outlineLevel="0" collapsed="false">
      <c r="A38" s="14" t="n">
        <v>15</v>
      </c>
      <c r="B38" s="14"/>
      <c r="C38" s="14"/>
      <c r="D38" s="14"/>
      <c r="E38" s="20"/>
      <c r="F38" s="14"/>
      <c r="G38" s="14"/>
      <c r="H38" s="24" t="str">
        <f aca="false">IF(OR(F38="",G38=""),"",ABS(F38-G38))</f>
        <v/>
      </c>
      <c r="I38" s="14" t="str">
        <f aca="false">IF(H38="","",IF(H38&gt;$C$9,"ROJO",IF(H38&gt;0,"AMARILLO","VERDE")))</f>
        <v/>
      </c>
      <c r="J38" s="14"/>
      <c r="K38" s="14"/>
    </row>
    <row r="39" customFormat="false" ht="15" hidden="false" customHeight="false" outlineLevel="0" collapsed="false">
      <c r="A39" s="14" t="n">
        <v>16</v>
      </c>
      <c r="B39" s="14"/>
      <c r="C39" s="14"/>
      <c r="D39" s="14"/>
      <c r="E39" s="20"/>
      <c r="F39" s="14"/>
      <c r="G39" s="14"/>
      <c r="H39" s="24" t="str">
        <f aca="false">IF(OR(F39="",G39=""),"",ABS(F39-G39))</f>
        <v/>
      </c>
      <c r="I39" s="14" t="str">
        <f aca="false">IF(H39="","",IF(H39&gt;$C$9,"ROJO",IF(H39&gt;0,"AMARILLO","VERDE")))</f>
        <v/>
      </c>
      <c r="J39" s="14"/>
      <c r="K39" s="14"/>
    </row>
    <row r="40" customFormat="false" ht="15" hidden="false" customHeight="false" outlineLevel="0" collapsed="false">
      <c r="A40" s="14" t="n">
        <v>17</v>
      </c>
      <c r="B40" s="14"/>
      <c r="C40" s="14"/>
      <c r="D40" s="14"/>
      <c r="E40" s="20"/>
      <c r="F40" s="14"/>
      <c r="G40" s="14"/>
      <c r="H40" s="24" t="str">
        <f aca="false">IF(OR(F40="",G40=""),"",ABS(F40-G40))</f>
        <v/>
      </c>
      <c r="I40" s="14" t="str">
        <f aca="false">IF(H40="","",IF(H40&gt;$C$9,"ROJO",IF(H40&gt;0,"AMARILLO","VERDE")))</f>
        <v/>
      </c>
      <c r="J40" s="14"/>
      <c r="K40" s="14"/>
    </row>
    <row r="41" customFormat="false" ht="15" hidden="false" customHeight="false" outlineLevel="0" collapsed="false">
      <c r="A41" s="14" t="n">
        <v>18</v>
      </c>
      <c r="B41" s="14"/>
      <c r="C41" s="14"/>
      <c r="D41" s="14"/>
      <c r="E41" s="20"/>
      <c r="F41" s="14"/>
      <c r="G41" s="14"/>
      <c r="H41" s="24" t="str">
        <f aca="false">IF(OR(F41="",G41=""),"",ABS(F41-G41))</f>
        <v/>
      </c>
      <c r="I41" s="14" t="str">
        <f aca="false">IF(H41="","",IF(H41&gt;$C$9,"ROJO",IF(H41&gt;0,"AMARILLO","VERDE")))</f>
        <v/>
      </c>
      <c r="J41" s="14"/>
      <c r="K41" s="14"/>
    </row>
    <row r="42" customFormat="false" ht="15" hidden="false" customHeight="false" outlineLevel="0" collapsed="false">
      <c r="A42" s="14" t="n">
        <v>19</v>
      </c>
      <c r="B42" s="14"/>
      <c r="C42" s="14"/>
      <c r="D42" s="14"/>
      <c r="E42" s="20"/>
      <c r="F42" s="14"/>
      <c r="G42" s="14"/>
      <c r="H42" s="24" t="str">
        <f aca="false">IF(OR(F42="",G42=""),"",ABS(F42-G42))</f>
        <v/>
      </c>
      <c r="I42" s="14" t="str">
        <f aca="false">IF(H42="","",IF(H42&gt;$C$9,"ROJO",IF(H42&gt;0,"AMARILLO","VERDE")))</f>
        <v/>
      </c>
      <c r="J42" s="14"/>
      <c r="K42" s="14"/>
    </row>
    <row r="43" customFormat="false" ht="15" hidden="false" customHeight="false" outlineLevel="0" collapsed="false">
      <c r="A43" s="14" t="n">
        <v>20</v>
      </c>
      <c r="B43" s="14"/>
      <c r="C43" s="14"/>
      <c r="D43" s="14"/>
      <c r="E43" s="20"/>
      <c r="F43" s="14"/>
      <c r="G43" s="14"/>
      <c r="H43" s="24" t="str">
        <f aca="false">IF(OR(F43="",G43=""),"",ABS(F43-G43))</f>
        <v/>
      </c>
      <c r="I43" s="14" t="str">
        <f aca="false">IF(H43="","",IF(H43&gt;$C$9,"ROJO",IF(H43&gt;0,"AMARILLO","VERDE")))</f>
        <v/>
      </c>
      <c r="J43" s="14"/>
      <c r="K43" s="14"/>
    </row>
    <row r="44" customFormat="false" ht="15" hidden="false" customHeight="false" outlineLevel="0" collapsed="false">
      <c r="A44" s="14" t="n">
        <v>21</v>
      </c>
      <c r="B44" s="14"/>
      <c r="C44" s="14"/>
      <c r="D44" s="14"/>
      <c r="E44" s="20"/>
      <c r="F44" s="14"/>
      <c r="G44" s="14"/>
      <c r="H44" s="24" t="str">
        <f aca="false">IF(OR(F44="",G44=""),"",ABS(F44-G44))</f>
        <v/>
      </c>
      <c r="I44" s="14" t="str">
        <f aca="false">IF(H44="","",IF(H44&gt;$C$9,"ROJO",IF(H44&gt;0,"AMARILLO","VERDE")))</f>
        <v/>
      </c>
      <c r="J44" s="14"/>
      <c r="K44" s="14"/>
    </row>
    <row r="45" customFormat="false" ht="15" hidden="false" customHeight="false" outlineLevel="0" collapsed="false">
      <c r="A45" s="14" t="n">
        <v>22</v>
      </c>
      <c r="B45" s="14"/>
      <c r="C45" s="14"/>
      <c r="D45" s="14"/>
      <c r="E45" s="20"/>
      <c r="F45" s="14"/>
      <c r="G45" s="14"/>
      <c r="H45" s="24" t="str">
        <f aca="false">IF(OR(F45="",G45=""),"",ABS(F45-G45))</f>
        <v/>
      </c>
      <c r="I45" s="14" t="str">
        <f aca="false">IF(H45="","",IF(H45&gt;$C$9,"ROJO",IF(H45&gt;0,"AMARILLO","VERDE")))</f>
        <v/>
      </c>
      <c r="J45" s="14"/>
      <c r="K45" s="14"/>
    </row>
    <row r="46" customFormat="false" ht="15" hidden="false" customHeight="false" outlineLevel="0" collapsed="false">
      <c r="A46" s="14" t="n">
        <v>23</v>
      </c>
      <c r="B46" s="14"/>
      <c r="C46" s="14"/>
      <c r="D46" s="14"/>
      <c r="E46" s="20"/>
      <c r="F46" s="14"/>
      <c r="G46" s="14"/>
      <c r="H46" s="24" t="str">
        <f aca="false">IF(OR(F46="",G46=""),"",ABS(F46-G46))</f>
        <v/>
      </c>
      <c r="I46" s="14" t="str">
        <f aca="false">IF(H46="","",IF(H46&gt;$C$9,"ROJO",IF(H46&gt;0,"AMARILLO","VERDE")))</f>
        <v/>
      </c>
      <c r="J46" s="14"/>
      <c r="K46" s="14"/>
    </row>
    <row r="47" customFormat="false" ht="15" hidden="false" customHeight="false" outlineLevel="0" collapsed="false">
      <c r="A47" s="14" t="n">
        <v>24</v>
      </c>
      <c r="B47" s="14"/>
      <c r="C47" s="14"/>
      <c r="D47" s="14"/>
      <c r="E47" s="20"/>
      <c r="F47" s="14"/>
      <c r="G47" s="14"/>
      <c r="H47" s="24" t="str">
        <f aca="false">IF(OR(F47="",G47=""),"",ABS(F47-G47))</f>
        <v/>
      </c>
      <c r="I47" s="14" t="str">
        <f aca="false">IF(H47="","",IF(H47&gt;$C$9,"ROJO",IF(H47&gt;0,"AMARILLO","VERDE")))</f>
        <v/>
      </c>
      <c r="J47" s="14"/>
      <c r="K47" s="14"/>
    </row>
    <row r="48" customFormat="false" ht="15" hidden="false" customHeight="false" outlineLevel="0" collapsed="false">
      <c r="A48" s="14" t="n">
        <v>25</v>
      </c>
      <c r="B48" s="14"/>
      <c r="C48" s="14"/>
      <c r="D48" s="14"/>
      <c r="E48" s="20"/>
      <c r="F48" s="14"/>
      <c r="G48" s="14"/>
      <c r="H48" s="24" t="str">
        <f aca="false">IF(OR(F48="",G48=""),"",ABS(F48-G48))</f>
        <v/>
      </c>
      <c r="I48" s="14" t="str">
        <f aca="false">IF(H48="","",IF(H48&gt;$C$9,"ROJO",IF(H48&gt;0,"AMARILLO","VERDE")))</f>
        <v/>
      </c>
      <c r="J48" s="14"/>
      <c r="K48" s="14"/>
    </row>
    <row r="49" customFormat="false" ht="15" hidden="false" customHeight="false" outlineLevel="0" collapsed="false">
      <c r="A49" s="14" t="n">
        <v>26</v>
      </c>
      <c r="B49" s="14"/>
      <c r="C49" s="14"/>
      <c r="D49" s="14"/>
      <c r="E49" s="20"/>
      <c r="F49" s="14"/>
      <c r="G49" s="14"/>
      <c r="H49" s="24" t="str">
        <f aca="false">IF(OR(F49="",G49=""),"",ABS(F49-G49))</f>
        <v/>
      </c>
      <c r="I49" s="14" t="str">
        <f aca="false">IF(H49="","",IF(H49&gt;$C$9,"ROJO",IF(H49&gt;0,"AMARILLO","VERDE")))</f>
        <v/>
      </c>
      <c r="J49" s="14"/>
      <c r="K49" s="14"/>
    </row>
    <row r="50" customFormat="false" ht="15" hidden="false" customHeight="false" outlineLevel="0" collapsed="false">
      <c r="A50" s="14" t="n">
        <v>27</v>
      </c>
      <c r="B50" s="14"/>
      <c r="C50" s="14"/>
      <c r="D50" s="14"/>
      <c r="E50" s="20"/>
      <c r="F50" s="14"/>
      <c r="G50" s="14"/>
      <c r="H50" s="24" t="str">
        <f aca="false">IF(OR(F50="",G50=""),"",ABS(F50-G50))</f>
        <v/>
      </c>
      <c r="I50" s="14" t="str">
        <f aca="false">IF(H50="","",IF(H50&gt;$C$9,"ROJO",IF(H50&gt;0,"AMARILLO","VERDE")))</f>
        <v/>
      </c>
      <c r="J50" s="14"/>
      <c r="K50" s="14"/>
    </row>
    <row r="51" customFormat="false" ht="15" hidden="false" customHeight="false" outlineLevel="0" collapsed="false">
      <c r="A51" s="14" t="n">
        <v>28</v>
      </c>
      <c r="B51" s="14"/>
      <c r="C51" s="14"/>
      <c r="D51" s="14"/>
      <c r="E51" s="20"/>
      <c r="F51" s="14"/>
      <c r="G51" s="14"/>
      <c r="H51" s="24" t="str">
        <f aca="false">IF(OR(F51="",G51=""),"",ABS(F51-G51))</f>
        <v/>
      </c>
      <c r="I51" s="14" t="str">
        <f aca="false">IF(H51="","",IF(H51&gt;$C$9,"ROJO",IF(H51&gt;0,"AMARILLO","VERDE")))</f>
        <v/>
      </c>
      <c r="J51" s="14"/>
      <c r="K51" s="14"/>
    </row>
    <row r="52" customFormat="false" ht="15" hidden="false" customHeight="false" outlineLevel="0" collapsed="false">
      <c r="A52" s="14" t="n">
        <v>29</v>
      </c>
      <c r="B52" s="14"/>
      <c r="C52" s="14"/>
      <c r="D52" s="14"/>
      <c r="E52" s="20"/>
      <c r="F52" s="14"/>
      <c r="G52" s="14"/>
      <c r="H52" s="24" t="str">
        <f aca="false">IF(OR(F52="",G52=""),"",ABS(F52-G52))</f>
        <v/>
      </c>
      <c r="I52" s="14" t="str">
        <f aca="false">IF(H52="","",IF(H52&gt;$C$9,"ROJO",IF(H52&gt;0,"AMARILLO","VERDE")))</f>
        <v/>
      </c>
      <c r="J52" s="14"/>
      <c r="K52" s="14"/>
    </row>
    <row r="53" customFormat="false" ht="15" hidden="false" customHeight="false" outlineLevel="0" collapsed="false">
      <c r="A53" s="14" t="n">
        <v>30</v>
      </c>
      <c r="B53" s="14"/>
      <c r="C53" s="14"/>
      <c r="D53" s="14"/>
      <c r="E53" s="20"/>
      <c r="F53" s="14"/>
      <c r="G53" s="14"/>
      <c r="H53" s="24" t="str">
        <f aca="false">IF(OR(F53="",G53=""),"",ABS(F53-G53))</f>
        <v/>
      </c>
      <c r="I53" s="14" t="str">
        <f aca="false">IF(H53="","",IF(H53&gt;$C$9,"ROJO",IF(H53&gt;0,"AMARILLO","VERDE")))</f>
        <v/>
      </c>
      <c r="J53" s="14"/>
      <c r="K53" s="14"/>
    </row>
  </sheetData>
  <conditionalFormatting sqref="I24:I53">
    <cfRule type="expression" priority="2" aboveAverage="0" equalAverage="0" bottom="0" percent="0" rank="0" text="" dxfId="0">
      <formula>$I24="VERDE"</formula>
    </cfRule>
    <cfRule type="expression" priority="3" aboveAverage="0" equalAverage="0" bottom="0" percent="0" rank="0" text="" dxfId="1">
      <formula>$I24="AMARILLO"</formula>
    </cfRule>
    <cfRule type="expression" priority="4" aboveAverage="0" equalAverage="0" bottom="0" percent="0" rank="0" text="" dxfId="2">
      <formula>$I24="ROJO"</formula>
    </cfRule>
    <cfRule type="expression" priority="5" aboveAverage="0" equalAverage="0" bottom="0" percent="0" rank="0" text="" dxfId="3">
      <formula>$I24="NEGRO"</formula>
    </cfRule>
  </conditionalFormatting>
  <dataValidations count="2">
    <dataValidation allowBlank="false" errorStyle="stop" operator="between" showDropDown="false" showErrorMessage="false" showInputMessage="false" sqref="E13:F20" type="list">
      <formula1>"Sí,No"</formula1>
      <formula2>0</formula2>
    </dataValidation>
    <dataValidation allowBlank="false" errorStyle="stop" operator="between" showDropDown="false" showErrorMessage="false" showInputMessage="false" sqref="J24:J53" type="list">
      <formula1>"En ejecución,Paralizada,En arbitraje,Concluida sin liquidar,Liquidada"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2026-10-01T10:10:09Z</dcterms:created>
  <dc:creator>openpyxl</dc:creator>
  <dc:description/>
  <dc:language>en-US</dc:language>
  <cp:lastModifiedBy/>
  <dcterms:modified xsi:type="dcterms:W3CDTF">2026-10-01T10:10:09Z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